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spite\Desktop\"/>
    </mc:Choice>
  </mc:AlternateContent>
  <bookViews>
    <workbookView xWindow="0" yWindow="0" windowWidth="28800" windowHeight="12435" tabRatio="370"/>
  </bookViews>
  <sheets>
    <sheet name="Sessione fine 2sem 14-15" sheetId="8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8" l="1"/>
  <c r="G6" i="8"/>
  <c r="F7" i="8"/>
  <c r="G7" i="8"/>
  <c r="F8" i="8"/>
  <c r="G8" i="8"/>
  <c r="F9" i="8"/>
  <c r="G9" i="8"/>
  <c r="F10" i="8"/>
  <c r="G10" i="8"/>
  <c r="F11" i="8"/>
  <c r="G11" i="8"/>
  <c r="F13" i="8"/>
  <c r="G13" i="8"/>
  <c r="F14" i="8"/>
  <c r="G14" i="8"/>
  <c r="F15" i="8"/>
  <c r="G15" i="8"/>
  <c r="F16" i="8"/>
  <c r="G16" i="8"/>
  <c r="F17" i="8"/>
  <c r="G17" i="8"/>
  <c r="F18" i="8"/>
  <c r="G18" i="8"/>
  <c r="F19" i="8"/>
  <c r="G19" i="8"/>
  <c r="F21" i="8"/>
  <c r="G21" i="8"/>
  <c r="F24" i="8"/>
  <c r="G24" i="8"/>
  <c r="F25" i="8"/>
  <c r="G25" i="8"/>
  <c r="F26" i="8"/>
  <c r="G26" i="8"/>
  <c r="F28" i="8"/>
  <c r="G28" i="8"/>
  <c r="F29" i="8"/>
  <c r="G29" i="8"/>
  <c r="F30" i="8"/>
  <c r="G30" i="8"/>
  <c r="F31" i="8"/>
  <c r="G31" i="8"/>
  <c r="G5" i="8"/>
  <c r="F5" i="8"/>
  <c r="A4" i="8"/>
  <c r="A27" i="8"/>
  <c r="A23" i="8"/>
  <c r="A20" i="8"/>
  <c r="A12" i="8"/>
</calcChain>
</file>

<file path=xl/sharedStrings.xml><?xml version="1.0" encoding="utf-8"?>
<sst xmlns="http://schemas.openxmlformats.org/spreadsheetml/2006/main" count="146" uniqueCount="101">
  <si>
    <t>CFU</t>
  </si>
  <si>
    <t>Analisi matematica</t>
  </si>
  <si>
    <t>Fisica I</t>
  </si>
  <si>
    <t>Chimica</t>
  </si>
  <si>
    <t>Geometria</t>
  </si>
  <si>
    <t>Fisica II</t>
  </si>
  <si>
    <t>Disegno assistito da calcolatore</t>
  </si>
  <si>
    <t>Ingrassia Tommaso</t>
  </si>
  <si>
    <t>Tecnologia generale dei materiali e chimica applicata</t>
  </si>
  <si>
    <t xml:space="preserve">Scienza delle costruzioni </t>
  </si>
  <si>
    <t>Fisica tecnica</t>
  </si>
  <si>
    <t>Principi di ingegneria elettrica</t>
  </si>
  <si>
    <t>Ala Guido</t>
  </si>
  <si>
    <t>Principi di ingegneria nucleare</t>
  </si>
  <si>
    <t>Vella Giuseppe</t>
  </si>
  <si>
    <t>Sicurezza e analisi di rischio</t>
  </si>
  <si>
    <t>Componenti e sistemi elettroenergetici</t>
  </si>
  <si>
    <t>Strumentazione e misure elettriche</t>
  </si>
  <si>
    <t>Nuccio Salvatore</t>
  </si>
  <si>
    <t>Sistemi di distribuzione dell’energia elettrica</t>
  </si>
  <si>
    <t>Riva Sanseverino Eleonora</t>
  </si>
  <si>
    <t>Energetica</t>
  </si>
  <si>
    <t>Morale Massimo</t>
  </si>
  <si>
    <t>Macchine</t>
  </si>
  <si>
    <t>Macchine Elettriche</t>
  </si>
  <si>
    <t>Miceli Rosario</t>
  </si>
  <si>
    <t>Gestione dell’energia</t>
  </si>
  <si>
    <t>Piacentino Antonio</t>
  </si>
  <si>
    <t>Termoidraulica</t>
  </si>
  <si>
    <t>Impianti Nucleari</t>
  </si>
  <si>
    <t>Misure Nucleari e Radioprotezione</t>
  </si>
  <si>
    <t>Rizzo Salvatore</t>
  </si>
  <si>
    <t>Lo Brano Valerio</t>
  </si>
  <si>
    <t>Di Maio Pietro Alessandro</t>
  </si>
  <si>
    <t>Note</t>
  </si>
  <si>
    <t>Se non diversamente specificato, si presume che l'appello di esami inizi alle ore 9.00</t>
  </si>
  <si>
    <t>Fonti rinnovabili</t>
  </si>
  <si>
    <t>Zizzo Gaetano</t>
  </si>
  <si>
    <t>Ciofalo Michele</t>
  </si>
  <si>
    <t>1° Appello</t>
  </si>
  <si>
    <t>9/12</t>
  </si>
  <si>
    <t>Supplenti</t>
  </si>
  <si>
    <t>Componenti</t>
  </si>
  <si>
    <t>Bongiorno Donatella</t>
  </si>
  <si>
    <t>Mancuso Antonio</t>
  </si>
  <si>
    <t>Chiovaro Pierluigi</t>
  </si>
  <si>
    <t>Genduso - Di Dio -  Ricco Galluzzo</t>
  </si>
  <si>
    <t>Vella Giuseppe - Ciofalo Michele - D'Aleo Fedele</t>
  </si>
  <si>
    <t>Giardina Mariarosa</t>
  </si>
  <si>
    <t>Nigrelli Vincenzo</t>
  </si>
  <si>
    <t>Di Silvestre Maria Luisa</t>
  </si>
  <si>
    <t>Di Tommaso</t>
  </si>
  <si>
    <t>Aula</t>
  </si>
  <si>
    <t xml:space="preserve"> </t>
  </si>
  <si>
    <t>Beccali Marco</t>
  </si>
  <si>
    <t>6/9</t>
  </si>
  <si>
    <t>Chiovaro Pierluigi, D'Aleo Fedele</t>
  </si>
  <si>
    <t>Ciulla Giuseppina</t>
    <phoneticPr fontId="0" type="noConversion"/>
  </si>
  <si>
    <t>Zizzo Gaetano - Salvatore Favuzza - Mariano Giuseppe Ippolito</t>
  </si>
  <si>
    <t>Di Silvestre Maria Luisa - Favuzza Salvatore - Ippolito Mariano Giuseppe</t>
  </si>
  <si>
    <t>Presidente Commissione</t>
  </si>
  <si>
    <t>Buffa Pietro</t>
  </si>
  <si>
    <t>Zingales Massimiliano</t>
  </si>
  <si>
    <t>Pavone Marco</t>
  </si>
  <si>
    <t>Vetro Francesca - Triolo Salvatore - Tornatore Elisabetta</t>
  </si>
  <si>
    <t>La Rocca Vincenzo</t>
  </si>
  <si>
    <t xml:space="preserve">INGEGNERIA DELL'ENERGIA </t>
  </si>
  <si>
    <t>Elisa I. Garcia-Lopez</t>
  </si>
  <si>
    <t>Giuseppe Marcì</t>
  </si>
  <si>
    <t>Tomarchio Elio - Burlon Riccardo - Basile Salvatore</t>
  </si>
  <si>
    <t>Disciplina</t>
  </si>
  <si>
    <t>Palmisano Leonardo - Bellardita Marianna</t>
  </si>
  <si>
    <t>Burlon Riccardo</t>
  </si>
  <si>
    <t>Francomano E. -  Romano P. - Viola F</t>
  </si>
  <si>
    <t>Cataliotti Antonio</t>
  </si>
  <si>
    <t>Spataro Ciro - Cosentino Valentina - Ricco Galluzzo Giuseppe</t>
  </si>
  <si>
    <t>Di Maio Pietro Alessandro - Tomarchio Elio</t>
  </si>
  <si>
    <t>Vetro Francesca</t>
  </si>
  <si>
    <t>Cardona Fabio</t>
  </si>
  <si>
    <t>Botta Luigi</t>
  </si>
  <si>
    <t>2° Appello</t>
  </si>
  <si>
    <t>3° Appello</t>
  </si>
  <si>
    <t>1° App
ver 10 gg</t>
  </si>
  <si>
    <t>2° App
ver 10 gg</t>
  </si>
  <si>
    <t>Valenti Angela - Tornatore Elisabetta</t>
  </si>
  <si>
    <t>Falcone Giovanni</t>
  </si>
  <si>
    <t>F120</t>
  </si>
  <si>
    <t>Recarsi presso l'ufficio del docente</t>
  </si>
  <si>
    <t>DEIM Ed. 9 - T205</t>
  </si>
  <si>
    <t>F130</t>
  </si>
  <si>
    <t>Morales Francesca - Bivona Saverio - Mangione Alfonso</t>
  </si>
  <si>
    <t>Basile Salvatore</t>
  </si>
  <si>
    <t>Lo Brano Valerio - Morale Massimo - Panno Domenico</t>
  </si>
  <si>
    <t>DEIM Ed. 6</t>
  </si>
  <si>
    <t>F100-F110</t>
  </si>
  <si>
    <t>Date della prova scritta</t>
  </si>
  <si>
    <t>F320</t>
  </si>
  <si>
    <t>Franzitta Vincenzo - Panno Domenico - Piacentino Antonio - Scaccianoce Gianluca</t>
  </si>
  <si>
    <t>T120</t>
  </si>
  <si>
    <t>- Agganciare a Ingegneria Meccanica -</t>
  </si>
  <si>
    <t>Calendario esami finr Secondo Semestre AA 2014-2015 (dal 08.06.2015 al 17.07.2015)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</si>
</sst>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name val="Calibri"/>
      <family val="2"/>
    </font>
    <font>
      <sz val="10"/>
      <color rgb="FF0070C0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1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22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2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22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22" fontId="2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2" fontId="7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vertical="center" wrapText="1"/>
    </xf>
    <xf numFmtId="22" fontId="7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2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22" fontId="9" fillId="3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2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2" fontId="11" fillId="0" borderId="1" xfId="0" applyNumberFormat="1" applyFont="1" applyFill="1" applyBorder="1" applyAlignment="1">
      <alignment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22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>
      <alignment horizontal="center" vertical="center" wrapText="1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10"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8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8</xdr:col>
      <xdr:colOff>894927</xdr:colOff>
      <xdr:row>40</xdr:row>
      <xdr:rowOff>0</xdr:rowOff>
    </xdr:to>
    <xdr:sp macro="" textlink="">
      <xdr:nvSpPr>
        <xdr:cNvPr id="2" name="CasellaDiTesto 1"/>
        <xdr:cNvSpPr txBox="1"/>
      </xdr:nvSpPr>
      <xdr:spPr>
        <a:xfrm>
          <a:off x="0" y="8128000"/>
          <a:ext cx="9810327" cy="1244600"/>
        </a:xfrm>
        <a:prstGeom prst="rect">
          <a:avLst/>
        </a:prstGeom>
        <a:solidFill>
          <a:schemeClr val="lt1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39"/>
  <sheetViews>
    <sheetView tabSelected="1" workbookViewId="0">
      <pane ySplit="3" topLeftCell="A4" activePane="bottomLeft" state="frozenSplit"/>
      <selection pane="bottomLeft" activeCell="A3" sqref="A3"/>
    </sheetView>
  </sheetViews>
  <sheetFormatPr defaultColWidth="11" defaultRowHeight="12.75" x14ac:dyDescent="0.2"/>
  <cols>
    <col min="1" max="1" width="25.7109375" style="9" customWidth="1"/>
    <col min="2" max="2" width="4.85546875" style="11" bestFit="1" customWidth="1"/>
    <col min="3" max="5" width="17" style="11" customWidth="1"/>
    <col min="6" max="6" width="7" style="11" customWidth="1"/>
    <col min="7" max="7" width="7" style="8" customWidth="1"/>
    <col min="8" max="8" width="21.42578125" style="9" customWidth="1"/>
    <col min="9" max="9" width="21.42578125" style="9" bestFit="1" customWidth="1"/>
    <col min="10" max="10" width="36.28515625" style="9" customWidth="1"/>
    <col min="11" max="11" width="14.85546875" style="8" bestFit="1" customWidth="1"/>
    <col min="12" max="12" width="36.42578125" style="9" customWidth="1"/>
    <col min="13" max="16384" width="11" style="9"/>
  </cols>
  <sheetData>
    <row r="1" spans="1:13" s="7" customFormat="1" ht="21" x14ac:dyDescent="0.2">
      <c r="A1" s="18" t="s">
        <v>66</v>
      </c>
      <c r="B1" s="17"/>
      <c r="C1" s="17"/>
      <c r="D1" s="17"/>
      <c r="E1" s="17"/>
      <c r="F1" s="17"/>
      <c r="G1" s="16"/>
      <c r="H1" s="15"/>
      <c r="I1" s="15"/>
      <c r="J1" s="15"/>
      <c r="K1" s="16"/>
    </row>
    <row r="2" spans="1:13" s="7" customFormat="1" ht="18.75" x14ac:dyDescent="0.2">
      <c r="A2" s="14" t="s">
        <v>100</v>
      </c>
      <c r="B2" s="13"/>
      <c r="C2" s="13"/>
      <c r="D2" s="13"/>
      <c r="E2" s="13"/>
      <c r="F2" s="13"/>
      <c r="G2" s="16"/>
      <c r="H2" s="19"/>
      <c r="I2" s="19"/>
      <c r="J2" s="19"/>
      <c r="K2" s="16"/>
    </row>
    <row r="3" spans="1:13" s="15" customFormat="1" ht="38.25" x14ac:dyDescent="0.2">
      <c r="A3" s="36" t="s">
        <v>70</v>
      </c>
      <c r="B3" s="37" t="s">
        <v>0</v>
      </c>
      <c r="C3" s="37" t="s">
        <v>39</v>
      </c>
      <c r="D3" s="37" t="s">
        <v>80</v>
      </c>
      <c r="E3" s="37" t="s">
        <v>81</v>
      </c>
      <c r="F3" s="37" t="s">
        <v>82</v>
      </c>
      <c r="G3" s="36" t="s">
        <v>83</v>
      </c>
      <c r="H3" s="38" t="s">
        <v>60</v>
      </c>
      <c r="I3" s="38" t="s">
        <v>42</v>
      </c>
      <c r="J3" s="38" t="s">
        <v>41</v>
      </c>
      <c r="K3" s="39" t="s">
        <v>52</v>
      </c>
      <c r="L3" s="36" t="s">
        <v>34</v>
      </c>
    </row>
    <row r="4" spans="1:13" s="15" customFormat="1" x14ac:dyDescent="0.2">
      <c r="A4" s="27" t="str">
        <f>REPT("* 1  ",70)</f>
        <v xml:space="preserve">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* 1  </v>
      </c>
      <c r="B4" s="28"/>
      <c r="C4" s="28"/>
      <c r="D4" s="28"/>
      <c r="E4" s="28"/>
      <c r="F4" s="28"/>
      <c r="G4" s="29"/>
      <c r="H4" s="31"/>
      <c r="I4" s="32"/>
      <c r="J4" s="31"/>
      <c r="K4" s="30"/>
      <c r="L4" s="32"/>
      <c r="M4" s="7" t="s">
        <v>53</v>
      </c>
    </row>
    <row r="5" spans="1:13" s="43" customFormat="1" ht="25.5" x14ac:dyDescent="0.2">
      <c r="A5" s="42" t="s">
        <v>1</v>
      </c>
      <c r="B5" s="4">
        <v>12</v>
      </c>
      <c r="C5" s="2">
        <v>42179.625</v>
      </c>
      <c r="D5" s="46"/>
      <c r="E5" s="2">
        <v>42201.625</v>
      </c>
      <c r="F5" s="1" t="str">
        <f>IF(D5-C5&gt;10,"ok","NO")</f>
        <v>NO</v>
      </c>
      <c r="G5" s="3" t="str">
        <f>IF(E5-D5&gt;10,"ok","NO")</f>
        <v>ok</v>
      </c>
      <c r="H5" s="44" t="s">
        <v>43</v>
      </c>
      <c r="I5" s="42" t="s">
        <v>63</v>
      </c>
      <c r="J5" s="42" t="s">
        <v>64</v>
      </c>
      <c r="K5" s="6" t="s">
        <v>96</v>
      </c>
      <c r="L5" s="42"/>
      <c r="M5" s="43" t="s">
        <v>53</v>
      </c>
    </row>
    <row r="6" spans="1:13" s="7" customFormat="1" ht="25.5" x14ac:dyDescent="0.2">
      <c r="A6" s="33" t="s">
        <v>2</v>
      </c>
      <c r="B6" s="35">
        <v>9</v>
      </c>
      <c r="C6" s="2">
        <v>42165.375</v>
      </c>
      <c r="D6" s="2">
        <v>42177.375</v>
      </c>
      <c r="E6" s="2">
        <v>42191.375</v>
      </c>
      <c r="F6" s="1" t="str">
        <f t="shared" ref="F6:F31" si="0">IF(D6-C6&gt;10,"ok","NO")</f>
        <v>ok</v>
      </c>
      <c r="G6" s="3" t="str">
        <f t="shared" ref="G6:G31" si="1">IF(E6-D6&gt;10,"ok","NO")</f>
        <v>ok</v>
      </c>
      <c r="H6" s="44" t="s">
        <v>72</v>
      </c>
      <c r="I6" s="33" t="s">
        <v>91</v>
      </c>
      <c r="J6" s="33" t="s">
        <v>90</v>
      </c>
      <c r="K6" s="34" t="s">
        <v>89</v>
      </c>
      <c r="L6" s="5"/>
      <c r="M6" s="7" t="s">
        <v>53</v>
      </c>
    </row>
    <row r="7" spans="1:13" s="7" customFormat="1" x14ac:dyDescent="0.2">
      <c r="A7" s="33" t="s">
        <v>3</v>
      </c>
      <c r="B7" s="35">
        <v>9</v>
      </c>
      <c r="C7" s="2">
        <v>42163.416666666664</v>
      </c>
      <c r="D7" s="2">
        <v>42174.416666666664</v>
      </c>
      <c r="E7" s="2">
        <v>42185.416666666664</v>
      </c>
      <c r="F7" s="1" t="str">
        <f t="shared" si="0"/>
        <v>ok</v>
      </c>
      <c r="G7" s="3" t="str">
        <f t="shared" si="1"/>
        <v>ok</v>
      </c>
      <c r="H7" s="44" t="s">
        <v>67</v>
      </c>
      <c r="I7" s="33" t="s">
        <v>68</v>
      </c>
      <c r="J7" s="33" t="s">
        <v>71</v>
      </c>
      <c r="K7" s="34" t="s">
        <v>89</v>
      </c>
      <c r="L7" s="5"/>
      <c r="M7" s="7" t="s">
        <v>53</v>
      </c>
    </row>
    <row r="8" spans="1:13" s="43" customFormat="1" x14ac:dyDescent="0.2">
      <c r="A8" s="44" t="s">
        <v>4</v>
      </c>
      <c r="B8" s="46">
        <v>6</v>
      </c>
      <c r="C8" s="2">
        <v>42163.333333333336</v>
      </c>
      <c r="D8" s="2">
        <v>42174.333333333336</v>
      </c>
      <c r="E8" s="2">
        <v>42186.333333333336</v>
      </c>
      <c r="F8" s="1" t="str">
        <f t="shared" si="0"/>
        <v>ok</v>
      </c>
      <c r="G8" s="3" t="str">
        <f t="shared" si="1"/>
        <v>ok</v>
      </c>
      <c r="H8" s="44" t="s">
        <v>77</v>
      </c>
      <c r="I8" s="44" t="s">
        <v>85</v>
      </c>
      <c r="J8" s="44" t="s">
        <v>84</v>
      </c>
      <c r="K8" s="45" t="s">
        <v>86</v>
      </c>
      <c r="L8" s="42"/>
      <c r="M8" s="43" t="s">
        <v>53</v>
      </c>
    </row>
    <row r="9" spans="1:13" s="43" customFormat="1" ht="25.5" x14ac:dyDescent="0.2">
      <c r="A9" s="44" t="s">
        <v>5</v>
      </c>
      <c r="B9" s="46">
        <v>6</v>
      </c>
      <c r="C9" s="2">
        <v>42170.375</v>
      </c>
      <c r="D9" s="2">
        <v>42181.375</v>
      </c>
      <c r="E9" s="2">
        <v>42195.375</v>
      </c>
      <c r="F9" s="1" t="str">
        <f t="shared" si="0"/>
        <v>ok</v>
      </c>
      <c r="G9" s="3" t="str">
        <f t="shared" si="1"/>
        <v>ok</v>
      </c>
      <c r="H9" s="44" t="s">
        <v>72</v>
      </c>
      <c r="I9" s="44" t="s">
        <v>91</v>
      </c>
      <c r="J9" s="44" t="s">
        <v>90</v>
      </c>
      <c r="K9" s="45" t="s">
        <v>89</v>
      </c>
      <c r="L9" s="42"/>
      <c r="M9" s="43" t="s">
        <v>53</v>
      </c>
    </row>
    <row r="10" spans="1:13" s="43" customFormat="1" ht="25.5" x14ac:dyDescent="0.2">
      <c r="A10" s="44" t="s">
        <v>6</v>
      </c>
      <c r="B10" s="46">
        <v>9</v>
      </c>
      <c r="C10" s="2">
        <v>42171.364583333336</v>
      </c>
      <c r="D10" s="2">
        <v>42185.364583333336</v>
      </c>
      <c r="E10" s="2">
        <v>42201.364583333336</v>
      </c>
      <c r="F10" s="1" t="str">
        <f t="shared" si="0"/>
        <v>ok</v>
      </c>
      <c r="G10" s="3" t="str">
        <f t="shared" si="1"/>
        <v>ok</v>
      </c>
      <c r="H10" s="51" t="s">
        <v>7</v>
      </c>
      <c r="I10" s="44" t="s">
        <v>49</v>
      </c>
      <c r="J10" s="44" t="s">
        <v>44</v>
      </c>
      <c r="K10" s="45" t="s">
        <v>94</v>
      </c>
      <c r="L10" s="42"/>
      <c r="M10" s="43" t="s">
        <v>53</v>
      </c>
    </row>
    <row r="11" spans="1:13" s="43" customFormat="1" ht="25.5" x14ac:dyDescent="0.2">
      <c r="A11" s="44" t="s">
        <v>8</v>
      </c>
      <c r="B11" s="46">
        <v>6</v>
      </c>
      <c r="C11" s="46"/>
      <c r="D11" s="46"/>
      <c r="E11" s="46"/>
      <c r="F11" s="1" t="str">
        <f t="shared" si="0"/>
        <v>NO</v>
      </c>
      <c r="G11" s="3" t="str">
        <f t="shared" si="1"/>
        <v>NO</v>
      </c>
      <c r="H11" s="44" t="s">
        <v>79</v>
      </c>
      <c r="I11" s="44"/>
      <c r="J11" s="44"/>
      <c r="K11" s="45"/>
      <c r="L11" s="42"/>
      <c r="M11" s="43" t="s">
        <v>53</v>
      </c>
    </row>
    <row r="12" spans="1:13" s="15" customFormat="1" x14ac:dyDescent="0.2">
      <c r="A12" s="21" t="str">
        <f>REPT("* 2  ",70)</f>
        <v xml:space="preserve">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* 2  </v>
      </c>
      <c r="B12" s="22"/>
      <c r="C12" s="22"/>
      <c r="D12" s="22"/>
      <c r="E12" s="22"/>
      <c r="F12" s="1"/>
      <c r="G12" s="3"/>
      <c r="H12" s="44"/>
      <c r="I12" s="23"/>
      <c r="J12" s="5"/>
      <c r="K12" s="24"/>
      <c r="L12" s="23"/>
      <c r="M12" s="7" t="s">
        <v>53</v>
      </c>
    </row>
    <row r="13" spans="1:13" s="43" customFormat="1" x14ac:dyDescent="0.2">
      <c r="A13" s="44" t="s">
        <v>9</v>
      </c>
      <c r="B13" s="46">
        <v>9</v>
      </c>
      <c r="C13" s="46"/>
      <c r="D13" s="46"/>
      <c r="E13" s="46"/>
      <c r="F13" s="1" t="str">
        <f t="shared" si="0"/>
        <v>NO</v>
      </c>
      <c r="G13" s="3" t="str">
        <f t="shared" si="1"/>
        <v>NO</v>
      </c>
      <c r="H13" s="52" t="s">
        <v>62</v>
      </c>
      <c r="I13" s="44"/>
      <c r="J13" s="44"/>
      <c r="K13" s="45"/>
      <c r="L13" s="42"/>
      <c r="M13" s="43" t="s">
        <v>53</v>
      </c>
    </row>
    <row r="14" spans="1:13" s="43" customFormat="1" ht="25.5" x14ac:dyDescent="0.2">
      <c r="A14" s="44" t="s">
        <v>10</v>
      </c>
      <c r="B14" s="46">
        <v>9</v>
      </c>
      <c r="C14" s="2">
        <v>42167.375</v>
      </c>
      <c r="D14" s="2">
        <v>42179.375</v>
      </c>
      <c r="E14" s="2">
        <v>42200.375</v>
      </c>
      <c r="F14" s="1" t="str">
        <f t="shared" si="0"/>
        <v>ok</v>
      </c>
      <c r="G14" s="3" t="str">
        <f t="shared" si="1"/>
        <v>ok</v>
      </c>
      <c r="H14" s="44" t="s">
        <v>22</v>
      </c>
      <c r="I14" s="44" t="s">
        <v>65</v>
      </c>
      <c r="J14" s="44" t="s">
        <v>97</v>
      </c>
      <c r="K14" s="45" t="s">
        <v>98</v>
      </c>
      <c r="L14" s="42"/>
      <c r="M14" s="43" t="s">
        <v>53</v>
      </c>
    </row>
    <row r="15" spans="1:13" s="40" customFormat="1" x14ac:dyDescent="0.2">
      <c r="A15" s="42" t="s">
        <v>11</v>
      </c>
      <c r="B15" s="49" t="s">
        <v>40</v>
      </c>
      <c r="C15" s="53">
        <v>42163.354166666664</v>
      </c>
      <c r="D15" s="53">
        <v>42177.354166666664</v>
      </c>
      <c r="E15" s="53">
        <v>42191.354166666664</v>
      </c>
      <c r="F15" s="1" t="str">
        <f t="shared" si="0"/>
        <v>ok</v>
      </c>
      <c r="G15" s="3" t="str">
        <f t="shared" si="1"/>
        <v>ok</v>
      </c>
      <c r="H15" s="47" t="s">
        <v>12</v>
      </c>
      <c r="I15" s="47" t="s">
        <v>72</v>
      </c>
      <c r="J15" s="47" t="s">
        <v>73</v>
      </c>
      <c r="K15" s="48"/>
      <c r="L15" s="47" t="s">
        <v>95</v>
      </c>
      <c r="M15" s="40" t="s">
        <v>53</v>
      </c>
    </row>
    <row r="16" spans="1:13" s="40" customFormat="1" ht="25.5" x14ac:dyDescent="0.2">
      <c r="A16" s="42" t="s">
        <v>13</v>
      </c>
      <c r="B16" s="49">
        <v>9</v>
      </c>
      <c r="C16" s="49"/>
      <c r="D16" s="49"/>
      <c r="E16" s="49"/>
      <c r="F16" s="1" t="str">
        <f t="shared" si="0"/>
        <v>NO</v>
      </c>
      <c r="G16" s="3" t="str">
        <f t="shared" si="1"/>
        <v>NO</v>
      </c>
      <c r="H16" s="47" t="s">
        <v>14</v>
      </c>
      <c r="I16" s="47" t="s">
        <v>33</v>
      </c>
      <c r="J16" s="47" t="s">
        <v>56</v>
      </c>
      <c r="K16" s="48"/>
      <c r="L16" s="47"/>
      <c r="M16" s="40" t="s">
        <v>53</v>
      </c>
    </row>
    <row r="17" spans="1:13" s="40" customFormat="1" x14ac:dyDescent="0.2">
      <c r="A17" s="42" t="s">
        <v>15</v>
      </c>
      <c r="B17" s="49">
        <v>9</v>
      </c>
      <c r="C17" s="53">
        <v>42166.416666666664</v>
      </c>
      <c r="D17" s="53">
        <v>42186.416666666664</v>
      </c>
      <c r="E17" s="53">
        <v>42202.416666666664</v>
      </c>
      <c r="F17" s="1" t="str">
        <f t="shared" si="0"/>
        <v>ok</v>
      </c>
      <c r="G17" s="3" t="str">
        <f t="shared" si="1"/>
        <v>ok</v>
      </c>
      <c r="H17" s="47" t="s">
        <v>48</v>
      </c>
      <c r="I17" s="47" t="s">
        <v>61</v>
      </c>
      <c r="J17" s="47" t="s">
        <v>76</v>
      </c>
      <c r="K17" s="48" t="s">
        <v>93</v>
      </c>
      <c r="L17" s="47" t="s">
        <v>87</v>
      </c>
      <c r="M17" s="40" t="s">
        <v>53</v>
      </c>
    </row>
    <row r="18" spans="1:13" s="43" customFormat="1" x14ac:dyDescent="0.2">
      <c r="A18" s="42" t="s">
        <v>36</v>
      </c>
      <c r="B18" s="4" t="s">
        <v>55</v>
      </c>
      <c r="C18" s="2">
        <v>42167.375</v>
      </c>
      <c r="D18" s="2">
        <v>42181.375</v>
      </c>
      <c r="E18" s="2">
        <v>42195.375</v>
      </c>
      <c r="F18" s="1" t="str">
        <f t="shared" si="0"/>
        <v>ok</v>
      </c>
      <c r="G18" s="3" t="str">
        <f t="shared" si="1"/>
        <v>ok</v>
      </c>
      <c r="H18" s="44" t="s">
        <v>54</v>
      </c>
      <c r="I18" s="42" t="s">
        <v>32</v>
      </c>
      <c r="J18" s="42" t="s">
        <v>57</v>
      </c>
      <c r="K18" s="6"/>
      <c r="L18" s="42"/>
    </row>
    <row r="19" spans="1:13" s="43" customFormat="1" ht="25.5" x14ac:dyDescent="0.2">
      <c r="A19" s="42" t="s">
        <v>16</v>
      </c>
      <c r="B19" s="4">
        <v>9</v>
      </c>
      <c r="C19" s="46"/>
      <c r="D19" s="46"/>
      <c r="E19" s="46"/>
      <c r="F19" s="1" t="str">
        <f t="shared" si="0"/>
        <v>NO</v>
      </c>
      <c r="G19" s="3" t="str">
        <f t="shared" si="1"/>
        <v>NO</v>
      </c>
      <c r="H19" s="52" t="s">
        <v>20</v>
      </c>
      <c r="I19" s="44" t="s">
        <v>50</v>
      </c>
      <c r="J19" s="44" t="s">
        <v>58</v>
      </c>
      <c r="K19" s="45"/>
      <c r="L19" s="44"/>
      <c r="M19" s="43" t="s">
        <v>53</v>
      </c>
    </row>
    <row r="20" spans="1:13" s="7" customFormat="1" x14ac:dyDescent="0.2">
      <c r="A20" s="21" t="str">
        <f>REPT("* 3  ",70)</f>
        <v xml:space="preserve">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* 3  </v>
      </c>
      <c r="B20" s="4"/>
      <c r="C20" s="46"/>
      <c r="D20" s="46"/>
      <c r="E20" s="46"/>
      <c r="F20" s="1"/>
      <c r="G20" s="3"/>
      <c r="H20" s="44"/>
      <c r="I20" s="5"/>
      <c r="J20" s="5"/>
      <c r="K20" s="6"/>
      <c r="L20" s="5"/>
      <c r="M20" s="7" t="s">
        <v>53</v>
      </c>
    </row>
    <row r="21" spans="1:13" s="43" customFormat="1" ht="25.5" x14ac:dyDescent="0.2">
      <c r="A21" s="42" t="s">
        <v>21</v>
      </c>
      <c r="B21" s="4">
        <v>9</v>
      </c>
      <c r="C21" s="2">
        <v>42170.375</v>
      </c>
      <c r="D21" s="2">
        <v>42184.375</v>
      </c>
      <c r="E21" s="2">
        <v>42201.375</v>
      </c>
      <c r="F21" s="1" t="str">
        <f t="shared" si="0"/>
        <v>ok</v>
      </c>
      <c r="G21" s="3" t="str">
        <f t="shared" si="1"/>
        <v>ok</v>
      </c>
      <c r="H21" s="44" t="s">
        <v>22</v>
      </c>
      <c r="I21" s="42" t="s">
        <v>65</v>
      </c>
      <c r="J21" s="42" t="s">
        <v>97</v>
      </c>
      <c r="K21" s="6" t="s">
        <v>98</v>
      </c>
      <c r="L21" s="23"/>
      <c r="M21" s="43" t="s">
        <v>53</v>
      </c>
    </row>
    <row r="22" spans="1:13" s="43" customFormat="1" x14ac:dyDescent="0.2">
      <c r="A22" s="44" t="s">
        <v>23</v>
      </c>
      <c r="B22" s="46">
        <v>9</v>
      </c>
      <c r="C22" s="54" t="s">
        <v>99</v>
      </c>
      <c r="D22" s="55"/>
      <c r="E22" s="56"/>
      <c r="F22" s="1"/>
      <c r="G22" s="3"/>
      <c r="H22" s="44"/>
      <c r="I22" s="44"/>
      <c r="J22" s="44"/>
      <c r="K22" s="45"/>
      <c r="L22" s="42"/>
      <c r="M22" s="43" t="s">
        <v>53</v>
      </c>
    </row>
    <row r="23" spans="1:13" s="7" customFormat="1" x14ac:dyDescent="0.2">
      <c r="A23" s="21" t="str">
        <f>REPT("* E  ",70)</f>
        <v xml:space="preserve">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* E  </v>
      </c>
      <c r="B23" s="4"/>
      <c r="C23" s="46"/>
      <c r="D23" s="46"/>
      <c r="E23" s="46"/>
      <c r="F23" s="1"/>
      <c r="G23" s="3"/>
      <c r="H23" s="44"/>
      <c r="I23" s="5"/>
      <c r="J23" s="5"/>
      <c r="K23" s="6"/>
      <c r="L23" s="5"/>
      <c r="M23" s="7" t="s">
        <v>53</v>
      </c>
    </row>
    <row r="24" spans="1:13" s="43" customFormat="1" ht="25.5" x14ac:dyDescent="0.2">
      <c r="A24" s="42" t="s">
        <v>17</v>
      </c>
      <c r="B24" s="4" t="s">
        <v>55</v>
      </c>
      <c r="C24" s="2">
        <v>42165.375</v>
      </c>
      <c r="D24" s="2">
        <v>42179.375</v>
      </c>
      <c r="E24" s="2">
        <v>42193.375</v>
      </c>
      <c r="F24" s="1" t="str">
        <f t="shared" si="0"/>
        <v>ok</v>
      </c>
      <c r="G24" s="3" t="str">
        <f t="shared" si="1"/>
        <v>ok</v>
      </c>
      <c r="H24" s="47" t="s">
        <v>18</v>
      </c>
      <c r="I24" s="47" t="s">
        <v>74</v>
      </c>
      <c r="J24" s="47" t="s">
        <v>75</v>
      </c>
      <c r="K24" s="48"/>
      <c r="L24" s="42"/>
      <c r="M24" s="43" t="s">
        <v>53</v>
      </c>
    </row>
    <row r="25" spans="1:13" s="43" customFormat="1" ht="25.5" x14ac:dyDescent="0.2">
      <c r="A25" s="42" t="s">
        <v>19</v>
      </c>
      <c r="B25" s="4">
        <v>9</v>
      </c>
      <c r="C25" s="46"/>
      <c r="D25" s="46"/>
      <c r="E25" s="46"/>
      <c r="F25" s="1" t="str">
        <f t="shared" si="0"/>
        <v>NO</v>
      </c>
      <c r="G25" s="3" t="str">
        <f t="shared" si="1"/>
        <v>NO</v>
      </c>
      <c r="H25" s="52" t="s">
        <v>37</v>
      </c>
      <c r="I25" s="44" t="s">
        <v>20</v>
      </c>
      <c r="J25" s="44" t="s">
        <v>59</v>
      </c>
      <c r="K25" s="45"/>
      <c r="L25" s="42"/>
      <c r="M25" s="43" t="s">
        <v>53</v>
      </c>
    </row>
    <row r="26" spans="1:13" s="43" customFormat="1" x14ac:dyDescent="0.2">
      <c r="A26" s="42" t="s">
        <v>24</v>
      </c>
      <c r="B26" s="4">
        <v>9</v>
      </c>
      <c r="C26" s="46"/>
      <c r="D26" s="46"/>
      <c r="E26" s="46"/>
      <c r="F26" s="1" t="str">
        <f t="shared" si="0"/>
        <v>NO</v>
      </c>
      <c r="G26" s="3" t="str">
        <f t="shared" si="1"/>
        <v>NO</v>
      </c>
      <c r="H26" s="47" t="s">
        <v>25</v>
      </c>
      <c r="I26" s="47" t="s">
        <v>51</v>
      </c>
      <c r="J26" s="47" t="s">
        <v>46</v>
      </c>
      <c r="K26" s="48"/>
      <c r="L26" s="42"/>
      <c r="M26" s="43" t="s">
        <v>53</v>
      </c>
    </row>
    <row r="27" spans="1:13" s="15" customFormat="1" x14ac:dyDescent="0.2">
      <c r="A27" s="21" t="str">
        <f>REPT("* EN  ",60)</f>
        <v xml:space="preserve">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* EN  </v>
      </c>
      <c r="B27" s="22"/>
      <c r="C27" s="22"/>
      <c r="D27" s="22"/>
      <c r="E27" s="22"/>
      <c r="F27" s="1"/>
      <c r="G27" s="3"/>
      <c r="H27" s="44"/>
      <c r="I27" s="23"/>
      <c r="J27" s="5"/>
      <c r="K27" s="24"/>
      <c r="L27" s="23"/>
      <c r="M27" s="7" t="s">
        <v>53</v>
      </c>
    </row>
    <row r="28" spans="1:13" s="43" customFormat="1" ht="25.5" x14ac:dyDescent="0.2">
      <c r="A28" s="44" t="s">
        <v>26</v>
      </c>
      <c r="B28" s="46">
        <v>9</v>
      </c>
      <c r="C28" s="2">
        <v>42166.395833333336</v>
      </c>
      <c r="D28" s="2">
        <v>42178.395833333336</v>
      </c>
      <c r="E28" s="2">
        <v>42194.395833333336</v>
      </c>
      <c r="F28" s="1" t="str">
        <f t="shared" si="0"/>
        <v>ok</v>
      </c>
      <c r="G28" s="3" t="str">
        <f t="shared" si="1"/>
        <v>ok</v>
      </c>
      <c r="H28" s="44" t="s">
        <v>78</v>
      </c>
      <c r="I28" s="44" t="s">
        <v>27</v>
      </c>
      <c r="J28" s="44" t="s">
        <v>92</v>
      </c>
      <c r="K28" s="45" t="s">
        <v>88</v>
      </c>
      <c r="L28" s="44" t="s">
        <v>87</v>
      </c>
      <c r="M28" s="43" t="s">
        <v>53</v>
      </c>
    </row>
    <row r="29" spans="1:13" s="43" customFormat="1" x14ac:dyDescent="0.2">
      <c r="A29" s="42" t="s">
        <v>28</v>
      </c>
      <c r="B29" s="4">
        <v>6</v>
      </c>
      <c r="C29" s="46"/>
      <c r="D29" s="46"/>
      <c r="E29" s="46"/>
      <c r="F29" s="1" t="str">
        <f t="shared" si="0"/>
        <v>NO</v>
      </c>
      <c r="G29" s="3" t="str">
        <f t="shared" si="1"/>
        <v>NO</v>
      </c>
      <c r="H29" s="52" t="s">
        <v>38</v>
      </c>
      <c r="I29" s="44" t="s">
        <v>14</v>
      </c>
      <c r="J29" s="44" t="s">
        <v>33</v>
      </c>
      <c r="K29" s="45"/>
      <c r="L29" s="42"/>
      <c r="M29" s="43" t="s">
        <v>53</v>
      </c>
    </row>
    <row r="30" spans="1:13" s="43" customFormat="1" ht="25.5" x14ac:dyDescent="0.2">
      <c r="A30" s="44" t="s">
        <v>29</v>
      </c>
      <c r="B30" s="46">
        <v>6</v>
      </c>
      <c r="C30" s="2">
        <v>42165.375</v>
      </c>
      <c r="D30" s="2">
        <v>42180.375</v>
      </c>
      <c r="E30" s="2">
        <v>42198.375</v>
      </c>
      <c r="F30" s="1" t="str">
        <f t="shared" si="0"/>
        <v>ok</v>
      </c>
      <c r="G30" s="3" t="str">
        <f t="shared" si="1"/>
        <v>ok</v>
      </c>
      <c r="H30" s="44" t="s">
        <v>33</v>
      </c>
      <c r="I30" s="44" t="s">
        <v>45</v>
      </c>
      <c r="J30" s="44" t="s">
        <v>47</v>
      </c>
      <c r="K30" s="6"/>
      <c r="L30" s="42"/>
      <c r="M30" s="43" t="s">
        <v>53</v>
      </c>
    </row>
    <row r="31" spans="1:13" s="43" customFormat="1" ht="25.5" x14ac:dyDescent="0.2">
      <c r="A31" s="42" t="s">
        <v>30</v>
      </c>
      <c r="B31" s="4">
        <v>6</v>
      </c>
      <c r="C31" s="2">
        <v>42171.375</v>
      </c>
      <c r="D31" s="2">
        <v>42185.375</v>
      </c>
      <c r="E31" s="2">
        <v>42206.375</v>
      </c>
      <c r="F31" s="1" t="str">
        <f t="shared" si="0"/>
        <v>ok</v>
      </c>
      <c r="G31" s="3" t="str">
        <f t="shared" si="1"/>
        <v>ok</v>
      </c>
      <c r="H31" s="44" t="s">
        <v>31</v>
      </c>
      <c r="I31" s="44" t="s">
        <v>48</v>
      </c>
      <c r="J31" s="44" t="s">
        <v>69</v>
      </c>
      <c r="K31" s="48" t="s">
        <v>93</v>
      </c>
      <c r="L31" s="47" t="s">
        <v>87</v>
      </c>
      <c r="M31" s="43" t="s">
        <v>53</v>
      </c>
    </row>
    <row r="32" spans="1:13" s="7" customFormat="1" ht="15" x14ac:dyDescent="0.25">
      <c r="A32" s="25"/>
      <c r="B32" s="26"/>
      <c r="C32" s="26"/>
      <c r="D32" s="26"/>
      <c r="E32" s="26"/>
      <c r="F32" s="26"/>
      <c r="G32" s="16"/>
      <c r="K32" s="16"/>
    </row>
    <row r="33" spans="1:12" s="7" customFormat="1" x14ac:dyDescent="0.2">
      <c r="A33" s="20" t="s">
        <v>35</v>
      </c>
      <c r="B33" s="26"/>
      <c r="C33" s="26"/>
      <c r="D33" s="26"/>
      <c r="E33" s="26"/>
      <c r="F33" s="26"/>
      <c r="G33" s="16"/>
      <c r="K33" s="16"/>
    </row>
    <row r="34" spans="1:12" ht="15" x14ac:dyDescent="0.25">
      <c r="A34" s="10"/>
      <c r="B34" s="12"/>
      <c r="C34" s="12"/>
      <c r="D34" s="12"/>
      <c r="E34" s="12"/>
      <c r="F34" s="12"/>
    </row>
    <row r="35" spans="1:12" x14ac:dyDescent="0.2">
      <c r="A35" s="50"/>
      <c r="B35" s="50"/>
      <c r="C35" s="50"/>
      <c r="D35" s="50"/>
      <c r="E35" s="50"/>
      <c r="F35" s="50"/>
      <c r="G35" s="50"/>
      <c r="H35" s="50"/>
    </row>
    <row r="36" spans="1:12" x14ac:dyDescent="0.2">
      <c r="A36" s="50"/>
      <c r="B36" s="50"/>
      <c r="C36" s="50"/>
      <c r="D36" s="50"/>
      <c r="E36" s="50"/>
      <c r="F36" s="50"/>
      <c r="G36" s="50"/>
      <c r="H36" s="50"/>
      <c r="I36" s="41"/>
      <c r="J36" s="41"/>
      <c r="K36" s="41"/>
      <c r="L36" s="41"/>
    </row>
    <row r="37" spans="1:12" x14ac:dyDescent="0.2">
      <c r="A37" s="50"/>
      <c r="B37" s="50"/>
      <c r="C37" s="50"/>
      <c r="D37" s="50"/>
      <c r="E37" s="50"/>
      <c r="F37" s="50"/>
      <c r="G37" s="50"/>
      <c r="H37" s="50"/>
    </row>
    <row r="38" spans="1:12" x14ac:dyDescent="0.2">
      <c r="A38" s="50"/>
      <c r="B38" s="50"/>
      <c r="C38" s="50"/>
      <c r="D38" s="50"/>
      <c r="E38" s="50"/>
      <c r="F38" s="50"/>
      <c r="G38" s="50"/>
      <c r="H38" s="50"/>
    </row>
    <row r="39" spans="1:12" x14ac:dyDescent="0.2">
      <c r="A39" s="50"/>
      <c r="B39" s="50"/>
      <c r="C39" s="50"/>
      <c r="D39" s="50"/>
      <c r="E39" s="50"/>
      <c r="F39" s="50"/>
      <c r="G39" s="50"/>
      <c r="H39" s="50"/>
    </row>
  </sheetData>
  <mergeCells count="1">
    <mergeCell ref="C22:E22"/>
  </mergeCells>
  <conditionalFormatting sqref="K4:L5 A3:J4 A9:E12 A23:E25 A27:E27 A5:F5 H5:J5 H27:L27 H23:L25 H6:L7 A6:E7 F6:F27 H9:L12 A29:F31 H29:L31 A14:E21 H14:L21">
    <cfRule type="expression" dxfId="9" priority="50" stopIfTrue="1">
      <formula>IF(MOD(ROW(),2)=0,TRUE,FALSE)</formula>
    </cfRule>
  </conditionalFormatting>
  <conditionalFormatting sqref="K3:L3">
    <cfRule type="expression" dxfId="8" priority="29" stopIfTrue="1">
      <formula>IF(MOD(ROW(),2)=0,TRUE,FALSE)</formula>
    </cfRule>
  </conditionalFormatting>
  <conditionalFormatting sqref="A8:E8 H8:L8">
    <cfRule type="expression" dxfId="7" priority="14" stopIfTrue="1">
      <formula>IF(MOD(ROW(),2)=0,TRUE,FALSE)</formula>
    </cfRule>
  </conditionalFormatting>
  <conditionalFormatting sqref="A13:E13 H13:L13">
    <cfRule type="expression" dxfId="6" priority="12" stopIfTrue="1">
      <formula>IF(MOD(ROW(),2)=0,TRUE,FALSE)</formula>
    </cfRule>
  </conditionalFormatting>
  <conditionalFormatting sqref="A22:C22 H22:L22">
    <cfRule type="expression" dxfId="5" priority="11" stopIfTrue="1">
      <formula>IF(MOD(ROW(),2)=0,TRUE,FALSE)</formula>
    </cfRule>
  </conditionalFormatting>
  <conditionalFormatting sqref="A26:E26 H26:L26">
    <cfRule type="expression" dxfId="4" priority="10" stopIfTrue="1">
      <formula>IF(MOD(ROW(),2)=0,TRUE,FALSE)</formula>
    </cfRule>
  </conditionalFormatting>
  <conditionalFormatting sqref="G5:G27 G29:G31">
    <cfRule type="expression" dxfId="3" priority="9" stopIfTrue="1">
      <formula>IF(MOD(ROW(),2)=0,TRUE,FALSE)</formula>
    </cfRule>
  </conditionalFormatting>
  <conditionalFormatting sqref="F28">
    <cfRule type="expression" dxfId="2" priority="3" stopIfTrue="1">
      <formula>IF(MOD(ROW(),2)=0,TRUE,FALSE)</formula>
    </cfRule>
  </conditionalFormatting>
  <conditionalFormatting sqref="A28:E28 H28:L28">
    <cfRule type="expression" dxfId="1" priority="2" stopIfTrue="1">
      <formula>IF(MOD(ROW(),2)=0,TRUE,FALSE)</formula>
    </cfRule>
  </conditionalFormatting>
  <conditionalFormatting sqref="G28">
    <cfRule type="expression" dxfId="0" priority="1" stopIfTrue="1">
      <formula>IF(MOD(ROW(),2)=0,TRUE,FALSE)</formula>
    </cfRule>
  </conditionalFormatting>
  <pageMargins left="0.25" right="0.25" top="0.75" bottom="0.75" header="0.3" footer="0.3"/>
  <pageSetup paperSize="9" scale="68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Sessione fine 2sem 14-15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Morale</dc:creator>
  <cp:lastModifiedBy>Ospite</cp:lastModifiedBy>
  <dcterms:created xsi:type="dcterms:W3CDTF">2013-03-11T12:21:43Z</dcterms:created>
  <dcterms:modified xsi:type="dcterms:W3CDTF">2015-05-18T11:53:14Z</dcterms:modified>
</cp:coreProperties>
</file>